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MARCHES 2026\SERVICES\2026CYCPU0S02 - Traduction et relecture\1. Préparation\DCE VF\"/>
    </mc:Choice>
  </mc:AlternateContent>
  <xr:revisionPtr revIDLastSave="0" documentId="13_ncr:1_{5B03B705-5775-41E6-8971-D2ADD8F34342}" xr6:coauthVersionLast="36" xr6:coauthVersionMax="36" xr10:uidLastSave="{00000000-0000-0000-0000-000000000000}"/>
  <bookViews>
    <workbookView xWindow="0" yWindow="0" windowWidth="28800" windowHeight="11025" xr2:uid="{5846F5D1-7BE1-4269-8BC9-8F5F29AB5DE7}"/>
  </bookViews>
  <sheets>
    <sheet name="BPU" sheetId="1" r:id="rId1"/>
    <sheet name="DQE" sheetId="3" r:id="rId2"/>
  </sheets>
  <definedNames>
    <definedName name="_xlnm._FilterDatabase" localSheetId="1" hidden="1">DQE!$A$8:$I$8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0" i="3" l="1"/>
  <c r="I60" i="3" s="1"/>
  <c r="F60" i="3"/>
  <c r="H60" i="3" s="1"/>
  <c r="G56" i="3" l="1"/>
  <c r="I56" i="3" s="1"/>
  <c r="G57" i="3"/>
  <c r="I57" i="3" s="1"/>
  <c r="G58" i="3"/>
  <c r="I58" i="3" s="1"/>
  <c r="G55" i="3"/>
  <c r="I55" i="3" s="1"/>
  <c r="G50" i="3"/>
  <c r="I50" i="3" s="1"/>
  <c r="G51" i="3"/>
  <c r="I51" i="3" s="1"/>
  <c r="G52" i="3"/>
  <c r="I52" i="3" s="1"/>
  <c r="G53" i="3"/>
  <c r="I53" i="3" s="1"/>
  <c r="G54" i="3"/>
  <c r="I54" i="3" s="1"/>
  <c r="G49" i="3"/>
  <c r="I49" i="3" s="1"/>
  <c r="G25" i="3"/>
  <c r="I25" i="3" s="1"/>
  <c r="G26" i="3"/>
  <c r="I26" i="3" s="1"/>
  <c r="G27" i="3"/>
  <c r="I27" i="3" s="1"/>
  <c r="G28" i="3"/>
  <c r="I28" i="3" s="1"/>
  <c r="G29" i="3"/>
  <c r="I29" i="3" s="1"/>
  <c r="G30" i="3"/>
  <c r="I30" i="3" s="1"/>
  <c r="G31" i="3"/>
  <c r="I31" i="3" s="1"/>
  <c r="G32" i="3"/>
  <c r="I32" i="3" s="1"/>
  <c r="G33" i="3"/>
  <c r="I33" i="3" s="1"/>
  <c r="G34" i="3"/>
  <c r="I34" i="3" s="1"/>
  <c r="G35" i="3"/>
  <c r="I35" i="3" s="1"/>
  <c r="G36" i="3"/>
  <c r="I36" i="3" s="1"/>
  <c r="G37" i="3"/>
  <c r="I37" i="3" s="1"/>
  <c r="G38" i="3"/>
  <c r="I38" i="3" s="1"/>
  <c r="G39" i="3"/>
  <c r="I39" i="3" s="1"/>
  <c r="G40" i="3"/>
  <c r="I40" i="3" s="1"/>
  <c r="G41" i="3"/>
  <c r="I41" i="3" s="1"/>
  <c r="G42" i="3"/>
  <c r="I42" i="3" s="1"/>
  <c r="G43" i="3"/>
  <c r="I43" i="3" s="1"/>
  <c r="G44" i="3"/>
  <c r="I44" i="3" s="1"/>
  <c r="G45" i="3"/>
  <c r="I45" i="3" s="1"/>
  <c r="G46" i="3"/>
  <c r="I46" i="3" s="1"/>
  <c r="G47" i="3"/>
  <c r="I47" i="3" s="1"/>
  <c r="G48" i="3"/>
  <c r="I48" i="3" s="1"/>
  <c r="G15" i="3"/>
  <c r="I15" i="3" s="1"/>
  <c r="G16" i="3"/>
  <c r="I16" i="3" s="1"/>
  <c r="G17" i="3"/>
  <c r="I17" i="3" s="1"/>
  <c r="G18" i="3"/>
  <c r="I18" i="3" s="1"/>
  <c r="G19" i="3"/>
  <c r="I19" i="3" s="1"/>
  <c r="G20" i="3"/>
  <c r="I20" i="3" s="1"/>
  <c r="G21" i="3"/>
  <c r="I21" i="3" s="1"/>
  <c r="G22" i="3"/>
  <c r="I22" i="3" s="1"/>
  <c r="G23" i="3"/>
  <c r="I23" i="3" s="1"/>
  <c r="G10" i="3"/>
  <c r="I10" i="3" s="1"/>
  <c r="G11" i="3"/>
  <c r="I11" i="3" s="1"/>
  <c r="G12" i="3"/>
  <c r="I12" i="3" s="1"/>
  <c r="G13" i="3"/>
  <c r="I13" i="3" s="1"/>
  <c r="G14" i="3"/>
  <c r="I14" i="3" s="1"/>
  <c r="G24" i="3"/>
  <c r="I24" i="3" s="1"/>
  <c r="G9" i="3"/>
  <c r="I9" i="3" s="1"/>
  <c r="F56" i="3"/>
  <c r="H56" i="3" s="1"/>
  <c r="F57" i="3"/>
  <c r="H57" i="3" s="1"/>
  <c r="F58" i="3"/>
  <c r="H58" i="3" s="1"/>
  <c r="F55" i="3"/>
  <c r="H55" i="3" s="1"/>
  <c r="F50" i="3"/>
  <c r="H50" i="3" s="1"/>
  <c r="F51" i="3"/>
  <c r="H51" i="3" s="1"/>
  <c r="F52" i="3"/>
  <c r="H52" i="3" s="1"/>
  <c r="F53" i="3"/>
  <c r="H53" i="3" s="1"/>
  <c r="F54" i="3"/>
  <c r="H54" i="3" s="1"/>
  <c r="F49" i="3"/>
  <c r="H49" i="3" s="1"/>
  <c r="F25" i="3"/>
  <c r="H25" i="3" s="1"/>
  <c r="F26" i="3"/>
  <c r="H26" i="3" s="1"/>
  <c r="F27" i="3"/>
  <c r="H27" i="3" s="1"/>
  <c r="F28" i="3"/>
  <c r="H28" i="3" s="1"/>
  <c r="F29" i="3"/>
  <c r="H29" i="3" s="1"/>
  <c r="F30" i="3"/>
  <c r="H30" i="3" s="1"/>
  <c r="F31" i="3"/>
  <c r="H31" i="3" s="1"/>
  <c r="F32" i="3"/>
  <c r="H32" i="3" s="1"/>
  <c r="F33" i="3"/>
  <c r="H33" i="3" s="1"/>
  <c r="F34" i="3"/>
  <c r="H34" i="3" s="1"/>
  <c r="F35" i="3"/>
  <c r="H35" i="3" s="1"/>
  <c r="F36" i="3"/>
  <c r="H36" i="3" s="1"/>
  <c r="F37" i="3"/>
  <c r="H37" i="3" s="1"/>
  <c r="F38" i="3"/>
  <c r="H38" i="3" s="1"/>
  <c r="F39" i="3"/>
  <c r="H39" i="3" s="1"/>
  <c r="F40" i="3"/>
  <c r="H40" i="3" s="1"/>
  <c r="F41" i="3"/>
  <c r="H41" i="3" s="1"/>
  <c r="F42" i="3"/>
  <c r="H42" i="3" s="1"/>
  <c r="F43" i="3"/>
  <c r="H43" i="3" s="1"/>
  <c r="F44" i="3"/>
  <c r="H44" i="3" s="1"/>
  <c r="F45" i="3"/>
  <c r="H45" i="3" s="1"/>
  <c r="F46" i="3"/>
  <c r="H46" i="3" s="1"/>
  <c r="F47" i="3"/>
  <c r="H47" i="3" s="1"/>
  <c r="F48" i="3"/>
  <c r="H48" i="3" s="1"/>
  <c r="F24" i="3"/>
  <c r="H24" i="3" s="1"/>
  <c r="F15" i="3"/>
  <c r="H15" i="3" s="1"/>
  <c r="F16" i="3"/>
  <c r="H16" i="3" s="1"/>
  <c r="F17" i="3"/>
  <c r="H17" i="3" s="1"/>
  <c r="F18" i="3"/>
  <c r="H18" i="3" s="1"/>
  <c r="F19" i="3"/>
  <c r="H19" i="3" s="1"/>
  <c r="F20" i="3"/>
  <c r="H20" i="3" s="1"/>
  <c r="F21" i="3"/>
  <c r="H21" i="3" s="1"/>
  <c r="F22" i="3"/>
  <c r="H22" i="3" s="1"/>
  <c r="F23" i="3"/>
  <c r="H23" i="3" s="1"/>
  <c r="F14" i="3"/>
  <c r="H14" i="3" s="1"/>
  <c r="F10" i="3"/>
  <c r="H10" i="3" s="1"/>
  <c r="F11" i="3"/>
  <c r="H11" i="3" s="1"/>
  <c r="F12" i="3"/>
  <c r="H12" i="3" s="1"/>
  <c r="F13" i="3"/>
  <c r="H13" i="3" s="1"/>
  <c r="F9" i="3"/>
  <c r="H9" i="3" s="1"/>
  <c r="H63" i="3" l="1"/>
  <c r="H62" i="3"/>
</calcChain>
</file>

<file path=xl/sharedStrings.xml><?xml version="1.0" encoding="utf-8"?>
<sst xmlns="http://schemas.openxmlformats.org/spreadsheetml/2006/main" count="285" uniqueCount="37">
  <si>
    <t>Langue source</t>
  </si>
  <si>
    <t>Langue cible</t>
  </si>
  <si>
    <t>Prix € HT par mot source</t>
  </si>
  <si>
    <t>Prix € TTC par mot source</t>
  </si>
  <si>
    <t>Délais standard</t>
  </si>
  <si>
    <t>Délais d'urgence</t>
  </si>
  <si>
    <t>Format court : 1 à 500 mots</t>
  </si>
  <si>
    <t>Format moyen : 501 à 2000 mots</t>
  </si>
  <si>
    <t>Format long : + de 2000 mots</t>
  </si>
  <si>
    <t>Français</t>
  </si>
  <si>
    <t>Anglais</t>
  </si>
  <si>
    <t>BORDEREAU DES PRIX UNITAIRES</t>
  </si>
  <si>
    <t>Prestations de traduction d'un document</t>
  </si>
  <si>
    <t>Prestations de relecture d'un document</t>
  </si>
  <si>
    <t>Prestations d'accompagnement personnalisé à distance</t>
  </si>
  <si>
    <t>Prix € HT par demi-heure</t>
  </si>
  <si>
    <t>Prix € TTC par demi-heure</t>
  </si>
  <si>
    <t>DETAIL QUANTITATIF ESTIMATIF</t>
  </si>
  <si>
    <t>Nb de mots</t>
  </si>
  <si>
    <t>Prix mot € HT</t>
  </si>
  <si>
    <t>Prix mot € TTC</t>
  </si>
  <si>
    <t>Total € HT</t>
  </si>
  <si>
    <t>Total € TTC</t>
  </si>
  <si>
    <t>Traduction</t>
  </si>
  <si>
    <t>Prestation demandée</t>
  </si>
  <si>
    <t>Relecture</t>
  </si>
  <si>
    <t>Total Détail Quantitatif Estimatif € HT</t>
  </si>
  <si>
    <t>Total Détail Quantitatif Estimatif € TTC</t>
  </si>
  <si>
    <t>Délai</t>
  </si>
  <si>
    <t>Standard</t>
  </si>
  <si>
    <t>Accompagnement personnalisé à distance</t>
  </si>
  <si>
    <t>Nb de demi-heures</t>
  </si>
  <si>
    <t>Prix demi-heure € HT</t>
  </si>
  <si>
    <t>Prix demi-heure € TTC</t>
  </si>
  <si>
    <t>MARCHE N°2026CYCPU0S02
Prestations de traduction et de relecture de document</t>
  </si>
  <si>
    <t>Les formules de calcul sont pré-établies mais il appartient au candidat de s'assurer de l'exactitude des prix indiqués sur le DQE.</t>
  </si>
  <si>
    <t>Il est interdit au candidat de supprimer ou d'ajouter des lignes dans les tableaux du présent document
Attention : Les prix du BPU feront l'objet d'une analyse au regard d'un DQE. Il est impératif que les candidats remplissent entièrement leur BPU. Dans l’hypothèse où l’Université ne serait pas en mesure de compléter un poste prévu au sein du DQE à partir du BPU remis, l’offre du candidat sera déclarée irrégulière et rejetée.
Les candidats sont informés que s’il est constaté, au cours de l’analyse des offres, des erreurs de report des montants entre le bordereau des prix unitaires (BPU) et le détail quantitatif estimatif (DQE), ce sont les prix mentionnés dans le BPU qui prévaudront.
Les candidats indiquent sur le BPU un prix ferme et définitif (hors clause de révision de prix prévu au CCP) pour chacune des prestations décrites.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</si>
</sst>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i/>
      <sz val="11"/>
      <color theme="1"/>
      <name val="Calibri"/>
      <family val="2"/>
      <scheme val="minor"/>
    </font>
  </fonts>
  <fills count="7">
    <fill>
      <patternFill patternType="none"/>
    </fill>
    <fill>
      <patternFill patternType="gray125"/>
    </fill>
    <fill>
      <patternFill patternType="solid">
        <fgColor theme="4"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79998168889431442"/>
        <bgColor indexed="64"/>
      </patternFill>
    </fill>
  </fills>
  <borders count="26">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diagonalUp="1">
      <left/>
      <right/>
      <top style="medium">
        <color indexed="64"/>
      </top>
      <bottom/>
      <diagonal style="medium">
        <color indexed="64"/>
      </diagonal>
    </border>
    <border diagonalUp="1">
      <left/>
      <right/>
      <top/>
      <bottom/>
      <diagonal style="medium">
        <color indexed="64"/>
      </diagonal>
    </border>
  </borders>
  <cellStyleXfs count="7">
    <xf numFmtId="0" fontId="0" fillId="0" borderId="0"/>
    <xf numFmtId="44" fontId="1" fillId="0" borderId="0" applyFont="0" applyFill="0" applyBorder="0" applyAlignment="0" applyProtection="0"/>
    <xf numFmtId="0" fontId="2" fillId="0" borderId="1" applyNumberFormat="0" applyFill="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cellStyleXfs>
  <cellXfs count="64">
    <xf numFmtId="0" fontId="0" fillId="0" borderId="0" xfId="0"/>
    <xf numFmtId="0" fontId="0" fillId="0" borderId="2" xfId="0" applyBorder="1" applyAlignment="1">
      <alignment vertical="center" wrapText="1"/>
    </xf>
    <xf numFmtId="44" fontId="0" fillId="0" borderId="2" xfId="1" applyFont="1"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vertical="center" wrapText="1"/>
    </xf>
    <xf numFmtId="44" fontId="0" fillId="0" borderId="4" xfId="1"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44" fontId="0" fillId="0" borderId="8" xfId="1" applyFont="1" applyBorder="1" applyAlignment="1">
      <alignment vertical="center"/>
    </xf>
    <xf numFmtId="44" fontId="0" fillId="0" borderId="9" xfId="1" applyFont="1" applyBorder="1" applyAlignment="1">
      <alignment vertical="center"/>
    </xf>
    <xf numFmtId="0" fontId="3" fillId="0" borderId="6" xfId="0" applyFont="1" applyBorder="1" applyAlignment="1">
      <alignment horizontal="center" vertical="center"/>
    </xf>
    <xf numFmtId="0" fontId="0" fillId="0" borderId="0" xfId="0" applyAlignment="1"/>
    <xf numFmtId="0" fontId="3" fillId="0" borderId="14" xfId="0" applyFont="1"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1" fillId="2" borderId="23" xfId="3" applyBorder="1"/>
    <xf numFmtId="0" fontId="1" fillId="2" borderId="0" xfId="3" applyBorder="1"/>
    <xf numFmtId="44" fontId="1" fillId="2" borderId="0" xfId="3" applyNumberFormat="1" applyBorder="1"/>
    <xf numFmtId="44" fontId="1" fillId="2" borderId="10" xfId="3" applyNumberFormat="1" applyBorder="1"/>
    <xf numFmtId="0" fontId="1" fillId="5" borderId="23" xfId="6" applyBorder="1"/>
    <xf numFmtId="0" fontId="1" fillId="5" borderId="0" xfId="6" applyBorder="1"/>
    <xf numFmtId="44" fontId="1" fillId="5" borderId="0" xfId="6" applyNumberFormat="1" applyBorder="1"/>
    <xf numFmtId="44" fontId="1" fillId="5" borderId="10" xfId="6" applyNumberFormat="1" applyBorder="1"/>
    <xf numFmtId="0" fontId="1" fillId="3" borderId="23" xfId="4" applyBorder="1"/>
    <xf numFmtId="0" fontId="1" fillId="3" borderId="0" xfId="4" applyBorder="1"/>
    <xf numFmtId="44" fontId="1" fillId="3" borderId="0" xfId="4" applyNumberFormat="1" applyBorder="1"/>
    <xf numFmtId="44" fontId="1" fillId="3" borderId="10" xfId="4" applyNumberFormat="1" applyBorder="1"/>
    <xf numFmtId="0" fontId="0" fillId="2" borderId="0" xfId="3" applyFont="1" applyBorder="1"/>
    <xf numFmtId="0" fontId="4" fillId="0" borderId="17" xfId="0" applyFont="1" applyBorder="1" applyAlignment="1">
      <alignment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9" xfId="0" applyFont="1" applyBorder="1" applyAlignment="1">
      <alignment vertical="center"/>
    </xf>
    <xf numFmtId="0" fontId="0" fillId="6" borderId="0" xfId="4" applyFont="1" applyFill="1" applyBorder="1" applyAlignment="1">
      <alignment wrapText="1"/>
    </xf>
    <xf numFmtId="0" fontId="1" fillId="6" borderId="0" xfId="4" applyFill="1" applyBorder="1" applyAlignment="1">
      <alignment vertical="center"/>
    </xf>
    <xf numFmtId="44" fontId="1" fillId="6" borderId="0" xfId="4" applyNumberFormat="1" applyFill="1" applyBorder="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4" fillId="4" borderId="0" xfId="5" applyFont="1" applyAlignment="1">
      <alignment horizontal="center" vertical="center"/>
    </xf>
    <xf numFmtId="0" fontId="2" fillId="0" borderId="1" xfId="2" applyAlignment="1">
      <alignment horizontal="left" vertical="center" wrapText="1"/>
    </xf>
    <xf numFmtId="0" fontId="0" fillId="0" borderId="0" xfId="0" applyAlignment="1">
      <alignment horizontal="center"/>
    </xf>
    <xf numFmtId="0" fontId="3" fillId="0" borderId="5" xfId="0" applyFont="1" applyBorder="1" applyAlignment="1">
      <alignment vertical="center" wrapText="1"/>
    </xf>
    <xf numFmtId="0" fontId="3" fillId="0" borderId="8" xfId="0" applyFont="1" applyBorder="1" applyAlignment="1">
      <alignment vertic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4" fillId="0" borderId="17" xfId="0" applyFont="1" applyBorder="1" applyAlignment="1">
      <alignment horizontal="right"/>
    </xf>
    <xf numFmtId="0" fontId="4" fillId="0" borderId="18" xfId="0" applyFont="1" applyBorder="1" applyAlignment="1">
      <alignment horizontal="right"/>
    </xf>
    <xf numFmtId="0" fontId="4" fillId="0" borderId="20" xfId="0" applyFont="1" applyBorder="1" applyAlignment="1">
      <alignment horizontal="right"/>
    </xf>
    <xf numFmtId="0" fontId="4" fillId="0" borderId="21" xfId="0" applyFont="1" applyBorder="1" applyAlignment="1">
      <alignment horizontal="right"/>
    </xf>
    <xf numFmtId="44" fontId="5" fillId="0" borderId="18" xfId="0" applyNumberFormat="1" applyFont="1" applyBorder="1" applyAlignment="1">
      <alignment horizontal="center"/>
    </xf>
    <xf numFmtId="0" fontId="5" fillId="0" borderId="19" xfId="0" applyFont="1" applyBorder="1" applyAlignment="1">
      <alignment horizontal="center"/>
    </xf>
    <xf numFmtId="44" fontId="5" fillId="0" borderId="21" xfId="0" applyNumberFormat="1" applyFont="1" applyBorder="1" applyAlignment="1">
      <alignment horizontal="center"/>
    </xf>
    <xf numFmtId="0" fontId="5" fillId="0" borderId="22" xfId="0" applyFont="1" applyBorder="1" applyAlignment="1">
      <alignment horizontal="center"/>
    </xf>
    <xf numFmtId="0" fontId="4" fillId="0" borderId="24" xfId="0" applyFont="1" applyBorder="1" applyAlignment="1">
      <alignment vertical="center"/>
    </xf>
    <xf numFmtId="0" fontId="1" fillId="6" borderId="25" xfId="4" applyFill="1" applyBorder="1" applyAlignment="1">
      <alignment vertical="center"/>
    </xf>
    <xf numFmtId="0" fontId="6" fillId="0" borderId="0" xfId="0" applyFont="1" applyAlignment="1">
      <alignment horizontal="left"/>
    </xf>
  </cellXfs>
  <cellStyles count="7">
    <cellStyle name="20 % - Accent1" xfId="3" builtinId="30"/>
    <cellStyle name="20 % - Accent4" xfId="4" builtinId="42"/>
    <cellStyle name="20 % - Accent5" xfId="5" builtinId="46"/>
    <cellStyle name="20 % - Accent6" xfId="6" builtinId="50"/>
    <cellStyle name="Monétaire" xfId="1" builtinId="4"/>
    <cellStyle name="Normal" xfId="0" builtinId="0"/>
    <cellStyle name="Titre 1" xfId="2"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381000</xdr:colOff>
      <xdr:row>1</xdr:row>
      <xdr:rowOff>339146</xdr:rowOff>
    </xdr:to>
    <xdr:pic>
      <xdr:nvPicPr>
        <xdr:cNvPr id="3" name="Image 2">
          <a:extLst>
            <a:ext uri="{FF2B5EF4-FFF2-40B4-BE49-F238E27FC236}">
              <a16:creationId xmlns:a16="http://schemas.microsoft.com/office/drawing/2014/main" id="{8E39DF6B-8002-4FAF-8D63-49C2D218FC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1876425" cy="6248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381000</xdr:colOff>
      <xdr:row>1</xdr:row>
      <xdr:rowOff>339146</xdr:rowOff>
    </xdr:to>
    <xdr:pic>
      <xdr:nvPicPr>
        <xdr:cNvPr id="2" name="Image 1">
          <a:extLst>
            <a:ext uri="{FF2B5EF4-FFF2-40B4-BE49-F238E27FC236}">
              <a16:creationId xmlns:a16="http://schemas.microsoft.com/office/drawing/2014/main" id="{D1C87480-25A0-4EAD-B0E0-0F77DC3618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1876425" cy="62489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43539-9A43-4C74-880D-9E1EE3F6C585}">
  <dimension ref="A1:O20"/>
  <sheetViews>
    <sheetView tabSelected="1" view="pageBreakPreview" zoomScaleNormal="100" zoomScaleSheetLayoutView="100" workbookViewId="0">
      <selection activeCell="A8" sqref="A8"/>
    </sheetView>
  </sheetViews>
  <sheetFormatPr baseColWidth="10" defaultRowHeight="15" x14ac:dyDescent="0.25"/>
  <cols>
    <col min="1" max="1" width="23.5703125" customWidth="1"/>
    <col min="2" max="15" width="15.7109375" customWidth="1"/>
  </cols>
  <sheetData>
    <row r="1" spans="1:15" ht="27" customHeight="1" thickBot="1" x14ac:dyDescent="0.3">
      <c r="A1" s="40"/>
      <c r="B1" s="40"/>
      <c r="C1" s="40"/>
      <c r="D1" s="39" t="s">
        <v>34</v>
      </c>
      <c r="E1" s="39"/>
      <c r="F1" s="39"/>
      <c r="G1" s="39"/>
      <c r="H1" s="39"/>
      <c r="I1" s="39"/>
      <c r="J1" s="39"/>
      <c r="K1" s="39"/>
      <c r="L1" s="39"/>
      <c r="M1" s="39"/>
      <c r="N1" s="39"/>
      <c r="O1" s="39"/>
    </row>
    <row r="2" spans="1:15" ht="30" customHeight="1" thickTop="1" thickBot="1" x14ac:dyDescent="0.3">
      <c r="A2" s="40"/>
      <c r="B2" s="40"/>
      <c r="C2" s="40"/>
      <c r="D2" s="39"/>
      <c r="E2" s="39"/>
      <c r="F2" s="39"/>
      <c r="G2" s="39"/>
      <c r="H2" s="39"/>
      <c r="I2" s="39"/>
      <c r="J2" s="39"/>
      <c r="K2" s="39"/>
      <c r="L2" s="39"/>
      <c r="M2" s="39"/>
      <c r="N2" s="39"/>
      <c r="O2" s="39"/>
    </row>
    <row r="3" spans="1:15" ht="15.75" thickTop="1" x14ac:dyDescent="0.25"/>
    <row r="4" spans="1:15" ht="21.75" customHeight="1" x14ac:dyDescent="0.25">
      <c r="A4" s="38" t="s">
        <v>11</v>
      </c>
      <c r="B4" s="38"/>
      <c r="C4" s="38"/>
      <c r="D4" s="38"/>
      <c r="E4" s="38"/>
      <c r="F4" s="38"/>
      <c r="G4" s="38"/>
      <c r="H4" s="38"/>
      <c r="I4" s="38"/>
      <c r="J4" s="38"/>
      <c r="K4" s="38"/>
      <c r="L4" s="38"/>
      <c r="M4" s="38"/>
      <c r="N4" s="38"/>
      <c r="O4" s="38"/>
    </row>
    <row r="5" spans="1:15" ht="9.75" customHeight="1" x14ac:dyDescent="0.25"/>
    <row r="6" spans="1:15" ht="123.75" customHeight="1" x14ac:dyDescent="0.25">
      <c r="A6" s="36" t="s">
        <v>36</v>
      </c>
      <c r="B6" s="37"/>
      <c r="C6" s="37"/>
      <c r="D6" s="37"/>
      <c r="E6" s="37"/>
      <c r="F6" s="37"/>
      <c r="G6" s="37"/>
      <c r="H6" s="37"/>
      <c r="I6" s="37"/>
      <c r="J6" s="37"/>
      <c r="K6" s="37"/>
      <c r="L6" s="37"/>
      <c r="M6" s="37"/>
      <c r="N6" s="37"/>
      <c r="O6" s="37"/>
    </row>
    <row r="7" spans="1:15" ht="8.25" customHeight="1" thickBot="1" x14ac:dyDescent="0.3"/>
    <row r="8" spans="1:15" x14ac:dyDescent="0.25">
      <c r="D8" s="46" t="s">
        <v>6</v>
      </c>
      <c r="E8" s="47"/>
      <c r="F8" s="47"/>
      <c r="G8" s="48"/>
      <c r="H8" s="46" t="s">
        <v>7</v>
      </c>
      <c r="I8" s="47"/>
      <c r="J8" s="47"/>
      <c r="K8" s="48"/>
      <c r="L8" s="46" t="s">
        <v>8</v>
      </c>
      <c r="M8" s="47"/>
      <c r="N8" s="47"/>
      <c r="O8" s="48"/>
    </row>
    <row r="9" spans="1:15" ht="15.75" thickBot="1" x14ac:dyDescent="0.3">
      <c r="A9" s="12"/>
      <c r="D9" s="43" t="s">
        <v>4</v>
      </c>
      <c r="E9" s="44"/>
      <c r="F9" s="44" t="s">
        <v>5</v>
      </c>
      <c r="G9" s="45"/>
      <c r="H9" s="43" t="s">
        <v>4</v>
      </c>
      <c r="I9" s="44"/>
      <c r="J9" s="44" t="s">
        <v>5</v>
      </c>
      <c r="K9" s="45"/>
      <c r="L9" s="43" t="s">
        <v>4</v>
      </c>
      <c r="M9" s="44"/>
      <c r="N9" s="44" t="s">
        <v>5</v>
      </c>
      <c r="O9" s="45"/>
    </row>
    <row r="10" spans="1:15" ht="30" customHeight="1" x14ac:dyDescent="0.25">
      <c r="A10" s="41" t="s">
        <v>12</v>
      </c>
      <c r="B10" s="11" t="s">
        <v>0</v>
      </c>
      <c r="C10" s="13" t="s">
        <v>1</v>
      </c>
      <c r="D10" s="7" t="s">
        <v>2</v>
      </c>
      <c r="E10" s="1" t="s">
        <v>3</v>
      </c>
      <c r="F10" s="1" t="s">
        <v>2</v>
      </c>
      <c r="G10" s="8" t="s">
        <v>3</v>
      </c>
      <c r="H10" s="7" t="s">
        <v>2</v>
      </c>
      <c r="I10" s="1" t="s">
        <v>3</v>
      </c>
      <c r="J10" s="1" t="s">
        <v>2</v>
      </c>
      <c r="K10" s="8" t="s">
        <v>3</v>
      </c>
      <c r="L10" s="7" t="s">
        <v>2</v>
      </c>
      <c r="M10" s="1" t="s">
        <v>3</v>
      </c>
      <c r="N10" s="1" t="s">
        <v>2</v>
      </c>
      <c r="O10" s="8" t="s">
        <v>3</v>
      </c>
    </row>
    <row r="11" spans="1:15" ht="30" customHeight="1" x14ac:dyDescent="0.25">
      <c r="A11" s="42"/>
      <c r="B11" s="3" t="s">
        <v>9</v>
      </c>
      <c r="C11" s="4" t="s">
        <v>10</v>
      </c>
      <c r="D11" s="9">
        <v>0</v>
      </c>
      <c r="E11" s="2">
        <v>0</v>
      </c>
      <c r="F11" s="2">
        <v>0</v>
      </c>
      <c r="G11" s="10">
        <v>0</v>
      </c>
      <c r="H11" s="9">
        <v>0</v>
      </c>
      <c r="I11" s="2">
        <v>0</v>
      </c>
      <c r="J11" s="2">
        <v>0</v>
      </c>
      <c r="K11" s="10">
        <v>0</v>
      </c>
      <c r="L11" s="9">
        <v>0</v>
      </c>
      <c r="M11" s="2">
        <v>0</v>
      </c>
      <c r="N11" s="2">
        <v>0</v>
      </c>
      <c r="O11" s="10">
        <v>0</v>
      </c>
    </row>
    <row r="12" spans="1:15" ht="30" customHeight="1" x14ac:dyDescent="0.25">
      <c r="A12" s="42"/>
      <c r="B12" s="3" t="s">
        <v>10</v>
      </c>
      <c r="C12" s="4" t="s">
        <v>9</v>
      </c>
      <c r="D12" s="9">
        <v>0</v>
      </c>
      <c r="E12" s="2">
        <v>0</v>
      </c>
      <c r="F12" s="2">
        <v>0</v>
      </c>
      <c r="G12" s="10">
        <v>0</v>
      </c>
      <c r="H12" s="9">
        <v>0</v>
      </c>
      <c r="I12" s="2">
        <v>0</v>
      </c>
      <c r="J12" s="2">
        <v>0</v>
      </c>
      <c r="K12" s="10">
        <v>0</v>
      </c>
      <c r="L12" s="9">
        <v>0</v>
      </c>
      <c r="M12" s="2">
        <v>0</v>
      </c>
      <c r="N12" s="2">
        <v>0</v>
      </c>
      <c r="O12" s="10">
        <v>0</v>
      </c>
    </row>
    <row r="13" spans="1:15" ht="15.75" thickBot="1" x14ac:dyDescent="0.3">
      <c r="A13" s="12"/>
    </row>
    <row r="14" spans="1:15" x14ac:dyDescent="0.25">
      <c r="A14" s="12"/>
      <c r="D14" s="46" t="s">
        <v>6</v>
      </c>
      <c r="E14" s="47"/>
      <c r="F14" s="47"/>
      <c r="G14" s="48"/>
      <c r="H14" s="46" t="s">
        <v>7</v>
      </c>
      <c r="I14" s="47"/>
      <c r="J14" s="47"/>
      <c r="K14" s="48"/>
      <c r="L14" s="46" t="s">
        <v>8</v>
      </c>
      <c r="M14" s="47"/>
      <c r="N14" s="47"/>
      <c r="O14" s="48"/>
    </row>
    <row r="15" spans="1:15" ht="15.75" thickBot="1" x14ac:dyDescent="0.3">
      <c r="A15" s="12"/>
      <c r="D15" s="43" t="s">
        <v>4</v>
      </c>
      <c r="E15" s="44"/>
      <c r="F15" s="44" t="s">
        <v>5</v>
      </c>
      <c r="G15" s="45"/>
      <c r="H15" s="43" t="s">
        <v>4</v>
      </c>
      <c r="I15" s="44"/>
      <c r="J15" s="44" t="s">
        <v>5</v>
      </c>
      <c r="K15" s="45"/>
      <c r="L15" s="43" t="s">
        <v>4</v>
      </c>
      <c r="M15" s="44"/>
      <c r="N15" s="44" t="s">
        <v>5</v>
      </c>
      <c r="O15" s="45"/>
    </row>
    <row r="16" spans="1:15" ht="30" x14ac:dyDescent="0.25">
      <c r="A16" s="41" t="s">
        <v>13</v>
      </c>
      <c r="B16" s="49" t="s">
        <v>0</v>
      </c>
      <c r="C16" s="50"/>
      <c r="D16" s="5" t="s">
        <v>2</v>
      </c>
      <c r="E16" s="1" t="s">
        <v>3</v>
      </c>
      <c r="F16" s="1" t="s">
        <v>2</v>
      </c>
      <c r="G16" s="8" t="s">
        <v>3</v>
      </c>
      <c r="H16" s="7" t="s">
        <v>2</v>
      </c>
      <c r="I16" s="1" t="s">
        <v>3</v>
      </c>
      <c r="J16" s="1" t="s">
        <v>2</v>
      </c>
      <c r="K16" s="8" t="s">
        <v>3</v>
      </c>
      <c r="L16" s="7" t="s">
        <v>2</v>
      </c>
      <c r="M16" s="1" t="s">
        <v>3</v>
      </c>
      <c r="N16" s="1" t="s">
        <v>2</v>
      </c>
      <c r="O16" s="8" t="s">
        <v>3</v>
      </c>
    </row>
    <row r="17" spans="1:15" ht="30" customHeight="1" x14ac:dyDescent="0.25">
      <c r="A17" s="42"/>
      <c r="B17" s="51" t="s">
        <v>10</v>
      </c>
      <c r="C17" s="52"/>
      <c r="D17" s="6">
        <v>0</v>
      </c>
      <c r="E17" s="2">
        <v>0</v>
      </c>
      <c r="F17" s="2">
        <v>0</v>
      </c>
      <c r="G17" s="10">
        <v>0</v>
      </c>
      <c r="H17" s="9">
        <v>0</v>
      </c>
      <c r="I17" s="2">
        <v>0</v>
      </c>
      <c r="J17" s="2">
        <v>0</v>
      </c>
      <c r="K17" s="10">
        <v>0</v>
      </c>
      <c r="L17" s="9">
        <v>0</v>
      </c>
      <c r="M17" s="2">
        <v>0</v>
      </c>
      <c r="N17" s="2">
        <v>0</v>
      </c>
      <c r="O17" s="10">
        <v>0</v>
      </c>
    </row>
    <row r="18" spans="1:15" ht="15.75" thickBot="1" x14ac:dyDescent="0.3">
      <c r="A18" s="12"/>
    </row>
    <row r="19" spans="1:15" ht="30" x14ac:dyDescent="0.25">
      <c r="A19" s="41" t="s">
        <v>14</v>
      </c>
      <c r="B19" s="49" t="s">
        <v>0</v>
      </c>
      <c r="C19" s="50"/>
      <c r="D19" s="14" t="s">
        <v>15</v>
      </c>
      <c r="E19" s="15" t="s">
        <v>16</v>
      </c>
    </row>
    <row r="20" spans="1:15" ht="30" customHeight="1" x14ac:dyDescent="0.25">
      <c r="A20" s="42"/>
      <c r="B20" s="51" t="s">
        <v>10</v>
      </c>
      <c r="C20" s="52"/>
      <c r="D20" s="9">
        <v>0</v>
      </c>
      <c r="E20" s="10">
        <v>0</v>
      </c>
    </row>
  </sheetData>
  <mergeCells count="29">
    <mergeCell ref="A16:A17"/>
    <mergeCell ref="F15:G15"/>
    <mergeCell ref="H15:I15"/>
    <mergeCell ref="A19:A20"/>
    <mergeCell ref="B19:C19"/>
    <mergeCell ref="B20:C20"/>
    <mergeCell ref="D15:E15"/>
    <mergeCell ref="B16:C16"/>
    <mergeCell ref="B17:C17"/>
    <mergeCell ref="L15:M15"/>
    <mergeCell ref="N15:O15"/>
    <mergeCell ref="D14:G14"/>
    <mergeCell ref="H14:K14"/>
    <mergeCell ref="J9:K9"/>
    <mergeCell ref="L14:O14"/>
    <mergeCell ref="L9:M9"/>
    <mergeCell ref="N9:O9"/>
    <mergeCell ref="D9:E9"/>
    <mergeCell ref="F9:G9"/>
    <mergeCell ref="H9:I9"/>
    <mergeCell ref="J15:K15"/>
    <mergeCell ref="A6:O6"/>
    <mergeCell ref="A4:O4"/>
    <mergeCell ref="D1:O2"/>
    <mergeCell ref="A1:C2"/>
    <mergeCell ref="A10:A12"/>
    <mergeCell ref="L8:O8"/>
    <mergeCell ref="D8:G8"/>
    <mergeCell ref="H8:K8"/>
  </mergeCells>
  <pageMargins left="0.7" right="0.7" top="0.75" bottom="0.75" header="0.3" footer="0.3"/>
  <pageSetup paperSize="9" scale="1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2EA4D-4715-4365-9120-FE2459A4B3B7}">
  <dimension ref="A1:I63"/>
  <sheetViews>
    <sheetView view="pageBreakPreview" zoomScaleNormal="100" zoomScaleSheetLayoutView="100" workbookViewId="0">
      <selection activeCell="L8" sqref="L8"/>
    </sheetView>
  </sheetViews>
  <sheetFormatPr baseColWidth="10" defaultRowHeight="15" x14ac:dyDescent="0.25"/>
  <cols>
    <col min="1" max="1" width="23.5703125" customWidth="1"/>
    <col min="2" max="4" width="15.7109375" customWidth="1"/>
    <col min="5" max="5" width="22.5703125" customWidth="1"/>
    <col min="6" max="9" width="15.7109375" customWidth="1"/>
  </cols>
  <sheetData>
    <row r="1" spans="1:9" ht="27" customHeight="1" thickBot="1" x14ac:dyDescent="0.3">
      <c r="A1" s="40"/>
      <c r="B1" s="40"/>
      <c r="C1" s="40"/>
      <c r="D1" s="39" t="s">
        <v>34</v>
      </c>
      <c r="E1" s="39"/>
      <c r="F1" s="39"/>
      <c r="G1" s="39"/>
      <c r="H1" s="39"/>
      <c r="I1" s="39"/>
    </row>
    <row r="2" spans="1:9" ht="30" customHeight="1" thickTop="1" thickBot="1" x14ac:dyDescent="0.3">
      <c r="A2" s="40"/>
      <c r="B2" s="40"/>
      <c r="C2" s="40"/>
      <c r="D2" s="39"/>
      <c r="E2" s="39"/>
      <c r="F2" s="39"/>
      <c r="G2" s="39"/>
      <c r="H2" s="39"/>
      <c r="I2" s="39"/>
    </row>
    <row r="3" spans="1:9" ht="15.75" thickTop="1" x14ac:dyDescent="0.25"/>
    <row r="4" spans="1:9" ht="21.75" customHeight="1" x14ac:dyDescent="0.25">
      <c r="A4" s="38" t="s">
        <v>17</v>
      </c>
      <c r="B4" s="38"/>
      <c r="C4" s="38"/>
      <c r="D4" s="38"/>
      <c r="E4" s="38"/>
      <c r="F4" s="38"/>
      <c r="G4" s="38"/>
      <c r="H4" s="38"/>
      <c r="I4" s="38"/>
    </row>
    <row r="5" spans="1:9" ht="21.75" customHeight="1" x14ac:dyDescent="0.25"/>
    <row r="6" spans="1:9" ht="21.75" customHeight="1" x14ac:dyDescent="0.25">
      <c r="A6" s="63" t="s">
        <v>35</v>
      </c>
      <c r="B6" s="63"/>
      <c r="C6" s="63"/>
      <c r="D6" s="63"/>
      <c r="E6" s="63"/>
      <c r="F6" s="63"/>
      <c r="G6" s="63"/>
      <c r="H6" s="63"/>
      <c r="I6" s="63"/>
    </row>
    <row r="7" spans="1:9" ht="15.75" thickBot="1" x14ac:dyDescent="0.3"/>
    <row r="8" spans="1:9" ht="15.75" x14ac:dyDescent="0.25">
      <c r="A8" s="29" t="s">
        <v>24</v>
      </c>
      <c r="B8" s="30" t="s">
        <v>0</v>
      </c>
      <c r="C8" s="30" t="s">
        <v>1</v>
      </c>
      <c r="D8" s="30" t="s">
        <v>28</v>
      </c>
      <c r="E8" s="31" t="s">
        <v>18</v>
      </c>
      <c r="F8" s="30" t="s">
        <v>19</v>
      </c>
      <c r="G8" s="30" t="s">
        <v>20</v>
      </c>
      <c r="H8" s="30" t="s">
        <v>21</v>
      </c>
      <c r="I8" s="32" t="s">
        <v>22</v>
      </c>
    </row>
    <row r="9" spans="1:9" x14ac:dyDescent="0.25">
      <c r="A9" s="16" t="s">
        <v>23</v>
      </c>
      <c r="B9" s="17" t="s">
        <v>9</v>
      </c>
      <c r="C9" s="17" t="s">
        <v>10</v>
      </c>
      <c r="D9" s="28" t="s">
        <v>29</v>
      </c>
      <c r="E9" s="17">
        <v>53</v>
      </c>
      <c r="F9" s="18">
        <f>BPU!$D$11</f>
        <v>0</v>
      </c>
      <c r="G9" s="18">
        <f>BPU!$E$11</f>
        <v>0</v>
      </c>
      <c r="H9" s="18">
        <f t="shared" ref="H9:H40" si="0">F9*E9</f>
        <v>0</v>
      </c>
      <c r="I9" s="19">
        <f t="shared" ref="I9:I40" si="1">G9*E9</f>
        <v>0</v>
      </c>
    </row>
    <row r="10" spans="1:9" x14ac:dyDescent="0.25">
      <c r="A10" s="16" t="s">
        <v>23</v>
      </c>
      <c r="B10" s="17" t="s">
        <v>9</v>
      </c>
      <c r="C10" s="17" t="s">
        <v>10</v>
      </c>
      <c r="D10" s="28" t="s">
        <v>29</v>
      </c>
      <c r="E10" s="17">
        <v>179</v>
      </c>
      <c r="F10" s="18">
        <f>BPU!$D$11</f>
        <v>0</v>
      </c>
      <c r="G10" s="18">
        <f>BPU!$E$11</f>
        <v>0</v>
      </c>
      <c r="H10" s="18">
        <f t="shared" si="0"/>
        <v>0</v>
      </c>
      <c r="I10" s="19">
        <f t="shared" si="1"/>
        <v>0</v>
      </c>
    </row>
    <row r="11" spans="1:9" x14ac:dyDescent="0.25">
      <c r="A11" s="16" t="s">
        <v>23</v>
      </c>
      <c r="B11" s="17" t="s">
        <v>9</v>
      </c>
      <c r="C11" s="17" t="s">
        <v>10</v>
      </c>
      <c r="D11" s="28" t="s">
        <v>29</v>
      </c>
      <c r="E11" s="17">
        <v>305</v>
      </c>
      <c r="F11" s="18">
        <f>BPU!$D$11</f>
        <v>0</v>
      </c>
      <c r="G11" s="18">
        <f>BPU!$E$11</f>
        <v>0</v>
      </c>
      <c r="H11" s="18">
        <f t="shared" si="0"/>
        <v>0</v>
      </c>
      <c r="I11" s="19">
        <f t="shared" si="1"/>
        <v>0</v>
      </c>
    </row>
    <row r="12" spans="1:9" x14ac:dyDescent="0.25">
      <c r="A12" s="16" t="s">
        <v>23</v>
      </c>
      <c r="B12" s="17" t="s">
        <v>9</v>
      </c>
      <c r="C12" s="17" t="s">
        <v>10</v>
      </c>
      <c r="D12" s="28" t="s">
        <v>29</v>
      </c>
      <c r="E12" s="17">
        <v>311</v>
      </c>
      <c r="F12" s="18">
        <f>BPU!$D$11</f>
        <v>0</v>
      </c>
      <c r="G12" s="18">
        <f>BPU!$E$11</f>
        <v>0</v>
      </c>
      <c r="H12" s="18">
        <f t="shared" si="0"/>
        <v>0</v>
      </c>
      <c r="I12" s="19">
        <f t="shared" si="1"/>
        <v>0</v>
      </c>
    </row>
    <row r="13" spans="1:9" x14ac:dyDescent="0.25">
      <c r="A13" s="16" t="s">
        <v>23</v>
      </c>
      <c r="B13" s="17" t="s">
        <v>9</v>
      </c>
      <c r="C13" s="17" t="s">
        <v>10</v>
      </c>
      <c r="D13" s="28" t="s">
        <v>29</v>
      </c>
      <c r="E13" s="17">
        <v>380</v>
      </c>
      <c r="F13" s="18">
        <f>BPU!$D$11</f>
        <v>0</v>
      </c>
      <c r="G13" s="18">
        <f>BPU!$E$11</f>
        <v>0</v>
      </c>
      <c r="H13" s="18">
        <f t="shared" si="0"/>
        <v>0</v>
      </c>
      <c r="I13" s="19">
        <f t="shared" si="1"/>
        <v>0</v>
      </c>
    </row>
    <row r="14" spans="1:9" x14ac:dyDescent="0.25">
      <c r="A14" s="16" t="s">
        <v>23</v>
      </c>
      <c r="B14" s="17" t="s">
        <v>9</v>
      </c>
      <c r="C14" s="17" t="s">
        <v>10</v>
      </c>
      <c r="D14" s="28" t="s">
        <v>29</v>
      </c>
      <c r="E14" s="17">
        <v>850</v>
      </c>
      <c r="F14" s="18">
        <f>BPU!$H$11</f>
        <v>0</v>
      </c>
      <c r="G14" s="18">
        <f>BPU!$I$11</f>
        <v>0</v>
      </c>
      <c r="H14" s="18">
        <f t="shared" si="0"/>
        <v>0</v>
      </c>
      <c r="I14" s="19">
        <f t="shared" si="1"/>
        <v>0</v>
      </c>
    </row>
    <row r="15" spans="1:9" x14ac:dyDescent="0.25">
      <c r="A15" s="16" t="s">
        <v>23</v>
      </c>
      <c r="B15" s="17" t="s">
        <v>9</v>
      </c>
      <c r="C15" s="17" t="s">
        <v>10</v>
      </c>
      <c r="D15" s="28" t="s">
        <v>29</v>
      </c>
      <c r="E15" s="17">
        <v>990</v>
      </c>
      <c r="F15" s="18">
        <f>BPU!$H$11</f>
        <v>0</v>
      </c>
      <c r="G15" s="18">
        <f>BPU!$I$11</f>
        <v>0</v>
      </c>
      <c r="H15" s="18">
        <f t="shared" si="0"/>
        <v>0</v>
      </c>
      <c r="I15" s="19">
        <f t="shared" si="1"/>
        <v>0</v>
      </c>
    </row>
    <row r="16" spans="1:9" x14ac:dyDescent="0.25">
      <c r="A16" s="16" t="s">
        <v>23</v>
      </c>
      <c r="B16" s="17" t="s">
        <v>9</v>
      </c>
      <c r="C16" s="17" t="s">
        <v>10</v>
      </c>
      <c r="D16" s="28" t="s">
        <v>29</v>
      </c>
      <c r="E16" s="17">
        <v>1200</v>
      </c>
      <c r="F16" s="18">
        <f>BPU!$H$11</f>
        <v>0</v>
      </c>
      <c r="G16" s="18">
        <f>BPU!$I$11</f>
        <v>0</v>
      </c>
      <c r="H16" s="18">
        <f t="shared" si="0"/>
        <v>0</v>
      </c>
      <c r="I16" s="19">
        <f t="shared" si="1"/>
        <v>0</v>
      </c>
    </row>
    <row r="17" spans="1:9" x14ac:dyDescent="0.25">
      <c r="A17" s="16" t="s">
        <v>23</v>
      </c>
      <c r="B17" s="17" t="s">
        <v>9</v>
      </c>
      <c r="C17" s="17" t="s">
        <v>10</v>
      </c>
      <c r="D17" s="28" t="s">
        <v>29</v>
      </c>
      <c r="E17" s="17">
        <v>1256</v>
      </c>
      <c r="F17" s="18">
        <f>BPU!$H$11</f>
        <v>0</v>
      </c>
      <c r="G17" s="18">
        <f>BPU!$I$11</f>
        <v>0</v>
      </c>
      <c r="H17" s="18">
        <f t="shared" si="0"/>
        <v>0</v>
      </c>
      <c r="I17" s="19">
        <f t="shared" si="1"/>
        <v>0</v>
      </c>
    </row>
    <row r="18" spans="1:9" x14ac:dyDescent="0.25">
      <c r="A18" s="16" t="s">
        <v>23</v>
      </c>
      <c r="B18" s="17" t="s">
        <v>9</v>
      </c>
      <c r="C18" s="17" t="s">
        <v>10</v>
      </c>
      <c r="D18" s="28" t="s">
        <v>29</v>
      </c>
      <c r="E18" s="17">
        <v>1288</v>
      </c>
      <c r="F18" s="18">
        <f>BPU!$H$11</f>
        <v>0</v>
      </c>
      <c r="G18" s="18">
        <f>BPU!$I$11</f>
        <v>0</v>
      </c>
      <c r="H18" s="18">
        <f t="shared" si="0"/>
        <v>0</v>
      </c>
      <c r="I18" s="19">
        <f t="shared" si="1"/>
        <v>0</v>
      </c>
    </row>
    <row r="19" spans="1:9" x14ac:dyDescent="0.25">
      <c r="A19" s="16" t="s">
        <v>23</v>
      </c>
      <c r="B19" s="17" t="s">
        <v>9</v>
      </c>
      <c r="C19" s="17" t="s">
        <v>10</v>
      </c>
      <c r="D19" s="28" t="s">
        <v>29</v>
      </c>
      <c r="E19" s="17">
        <v>1323</v>
      </c>
      <c r="F19" s="18">
        <f>BPU!$H$11</f>
        <v>0</v>
      </c>
      <c r="G19" s="18">
        <f>BPU!$I$11</f>
        <v>0</v>
      </c>
      <c r="H19" s="18">
        <f t="shared" si="0"/>
        <v>0</v>
      </c>
      <c r="I19" s="19">
        <f t="shared" si="1"/>
        <v>0</v>
      </c>
    </row>
    <row r="20" spans="1:9" x14ac:dyDescent="0.25">
      <c r="A20" s="16" t="s">
        <v>23</v>
      </c>
      <c r="B20" s="17" t="s">
        <v>9</v>
      </c>
      <c r="C20" s="17" t="s">
        <v>10</v>
      </c>
      <c r="D20" s="28" t="s">
        <v>29</v>
      </c>
      <c r="E20" s="17">
        <v>1382</v>
      </c>
      <c r="F20" s="18">
        <f>BPU!$H$11</f>
        <v>0</v>
      </c>
      <c r="G20" s="18">
        <f>BPU!$I$11</f>
        <v>0</v>
      </c>
      <c r="H20" s="18">
        <f t="shared" si="0"/>
        <v>0</v>
      </c>
      <c r="I20" s="19">
        <f t="shared" si="1"/>
        <v>0</v>
      </c>
    </row>
    <row r="21" spans="1:9" x14ac:dyDescent="0.25">
      <c r="A21" s="16" t="s">
        <v>23</v>
      </c>
      <c r="B21" s="17" t="s">
        <v>9</v>
      </c>
      <c r="C21" s="17" t="s">
        <v>10</v>
      </c>
      <c r="D21" s="28" t="s">
        <v>29</v>
      </c>
      <c r="E21" s="17">
        <v>1390</v>
      </c>
      <c r="F21" s="18">
        <f>BPU!$H$11</f>
        <v>0</v>
      </c>
      <c r="G21" s="18">
        <f>BPU!$I$11</f>
        <v>0</v>
      </c>
      <c r="H21" s="18">
        <f t="shared" si="0"/>
        <v>0</v>
      </c>
      <c r="I21" s="19">
        <f t="shared" si="1"/>
        <v>0</v>
      </c>
    </row>
    <row r="22" spans="1:9" x14ac:dyDescent="0.25">
      <c r="A22" s="16" t="s">
        <v>23</v>
      </c>
      <c r="B22" s="17" t="s">
        <v>9</v>
      </c>
      <c r="C22" s="17" t="s">
        <v>10</v>
      </c>
      <c r="D22" s="28" t="s">
        <v>29</v>
      </c>
      <c r="E22" s="17">
        <v>1534</v>
      </c>
      <c r="F22" s="18">
        <f>BPU!$H$11</f>
        <v>0</v>
      </c>
      <c r="G22" s="18">
        <f>BPU!$I$11</f>
        <v>0</v>
      </c>
      <c r="H22" s="18">
        <f t="shared" si="0"/>
        <v>0</v>
      </c>
      <c r="I22" s="19">
        <f t="shared" si="1"/>
        <v>0</v>
      </c>
    </row>
    <row r="23" spans="1:9" x14ac:dyDescent="0.25">
      <c r="A23" s="16" t="s">
        <v>23</v>
      </c>
      <c r="B23" s="17" t="s">
        <v>9</v>
      </c>
      <c r="C23" s="17" t="s">
        <v>10</v>
      </c>
      <c r="D23" s="28" t="s">
        <v>29</v>
      </c>
      <c r="E23" s="17">
        <v>1974</v>
      </c>
      <c r="F23" s="18">
        <f>BPU!$H$11</f>
        <v>0</v>
      </c>
      <c r="G23" s="18">
        <f>BPU!$I$11</f>
        <v>0</v>
      </c>
      <c r="H23" s="18">
        <f t="shared" si="0"/>
        <v>0</v>
      </c>
      <c r="I23" s="19">
        <f t="shared" si="1"/>
        <v>0</v>
      </c>
    </row>
    <row r="24" spans="1:9" x14ac:dyDescent="0.25">
      <c r="A24" s="16" t="s">
        <v>23</v>
      </c>
      <c r="B24" s="17" t="s">
        <v>9</v>
      </c>
      <c r="C24" s="17" t="s">
        <v>10</v>
      </c>
      <c r="D24" s="28" t="s">
        <v>29</v>
      </c>
      <c r="E24" s="17">
        <v>2251</v>
      </c>
      <c r="F24" s="18">
        <f>BPU!$L$11</f>
        <v>0</v>
      </c>
      <c r="G24" s="18">
        <f>BPU!$M$11</f>
        <v>0</v>
      </c>
      <c r="H24" s="18">
        <f t="shared" si="0"/>
        <v>0</v>
      </c>
      <c r="I24" s="19">
        <f t="shared" si="1"/>
        <v>0</v>
      </c>
    </row>
    <row r="25" spans="1:9" x14ac:dyDescent="0.25">
      <c r="A25" s="16" t="s">
        <v>23</v>
      </c>
      <c r="B25" s="17" t="s">
        <v>9</v>
      </c>
      <c r="C25" s="17" t="s">
        <v>10</v>
      </c>
      <c r="D25" s="28" t="s">
        <v>29</v>
      </c>
      <c r="E25" s="17">
        <v>2328</v>
      </c>
      <c r="F25" s="18">
        <f>BPU!$L$11</f>
        <v>0</v>
      </c>
      <c r="G25" s="18">
        <f>BPU!$M$11</f>
        <v>0</v>
      </c>
      <c r="H25" s="18">
        <f t="shared" si="0"/>
        <v>0</v>
      </c>
      <c r="I25" s="19">
        <f t="shared" si="1"/>
        <v>0</v>
      </c>
    </row>
    <row r="26" spans="1:9" x14ac:dyDescent="0.25">
      <c r="A26" s="16" t="s">
        <v>23</v>
      </c>
      <c r="B26" s="17" t="s">
        <v>9</v>
      </c>
      <c r="C26" s="17" t="s">
        <v>10</v>
      </c>
      <c r="D26" s="28" t="s">
        <v>29</v>
      </c>
      <c r="E26" s="17">
        <v>2674</v>
      </c>
      <c r="F26" s="18">
        <f>BPU!$L$11</f>
        <v>0</v>
      </c>
      <c r="G26" s="18">
        <f>BPU!$M$11</f>
        <v>0</v>
      </c>
      <c r="H26" s="18">
        <f t="shared" si="0"/>
        <v>0</v>
      </c>
      <c r="I26" s="19">
        <f t="shared" si="1"/>
        <v>0</v>
      </c>
    </row>
    <row r="27" spans="1:9" x14ac:dyDescent="0.25">
      <c r="A27" s="16" t="s">
        <v>23</v>
      </c>
      <c r="B27" s="17" t="s">
        <v>9</v>
      </c>
      <c r="C27" s="17" t="s">
        <v>10</v>
      </c>
      <c r="D27" s="28" t="s">
        <v>29</v>
      </c>
      <c r="E27" s="17">
        <v>2866</v>
      </c>
      <c r="F27" s="18">
        <f>BPU!$L$11</f>
        <v>0</v>
      </c>
      <c r="G27" s="18">
        <f>BPU!$M$11</f>
        <v>0</v>
      </c>
      <c r="H27" s="18">
        <f t="shared" si="0"/>
        <v>0</v>
      </c>
      <c r="I27" s="19">
        <f t="shared" si="1"/>
        <v>0</v>
      </c>
    </row>
    <row r="28" spans="1:9" x14ac:dyDescent="0.25">
      <c r="A28" s="16" t="s">
        <v>23</v>
      </c>
      <c r="B28" s="17" t="s">
        <v>9</v>
      </c>
      <c r="C28" s="17" t="s">
        <v>10</v>
      </c>
      <c r="D28" s="28" t="s">
        <v>29</v>
      </c>
      <c r="E28" s="17">
        <v>2973</v>
      </c>
      <c r="F28" s="18">
        <f>BPU!$L$11</f>
        <v>0</v>
      </c>
      <c r="G28" s="18">
        <f>BPU!$M$11</f>
        <v>0</v>
      </c>
      <c r="H28" s="18">
        <f t="shared" si="0"/>
        <v>0</v>
      </c>
      <c r="I28" s="19">
        <f t="shared" si="1"/>
        <v>0</v>
      </c>
    </row>
    <row r="29" spans="1:9" x14ac:dyDescent="0.25">
      <c r="A29" s="16" t="s">
        <v>23</v>
      </c>
      <c r="B29" s="17" t="s">
        <v>9</v>
      </c>
      <c r="C29" s="17" t="s">
        <v>10</v>
      </c>
      <c r="D29" s="28" t="s">
        <v>29</v>
      </c>
      <c r="E29" s="17">
        <v>3078</v>
      </c>
      <c r="F29" s="18">
        <f>BPU!$L$11</f>
        <v>0</v>
      </c>
      <c r="G29" s="18">
        <f>BPU!$M$11</f>
        <v>0</v>
      </c>
      <c r="H29" s="18">
        <f t="shared" si="0"/>
        <v>0</v>
      </c>
      <c r="I29" s="19">
        <f t="shared" si="1"/>
        <v>0</v>
      </c>
    </row>
    <row r="30" spans="1:9" x14ac:dyDescent="0.25">
      <c r="A30" s="16" t="s">
        <v>23</v>
      </c>
      <c r="B30" s="17" t="s">
        <v>9</v>
      </c>
      <c r="C30" s="17" t="s">
        <v>10</v>
      </c>
      <c r="D30" s="28" t="s">
        <v>29</v>
      </c>
      <c r="E30" s="17">
        <v>3525</v>
      </c>
      <c r="F30" s="18">
        <f>BPU!$L$11</f>
        <v>0</v>
      </c>
      <c r="G30" s="18">
        <f>BPU!$M$11</f>
        <v>0</v>
      </c>
      <c r="H30" s="18">
        <f t="shared" si="0"/>
        <v>0</v>
      </c>
      <c r="I30" s="19">
        <f t="shared" si="1"/>
        <v>0</v>
      </c>
    </row>
    <row r="31" spans="1:9" x14ac:dyDescent="0.25">
      <c r="A31" s="16" t="s">
        <v>23</v>
      </c>
      <c r="B31" s="17" t="s">
        <v>9</v>
      </c>
      <c r="C31" s="17" t="s">
        <v>10</v>
      </c>
      <c r="D31" s="28" t="s">
        <v>29</v>
      </c>
      <c r="E31" s="17">
        <v>3562</v>
      </c>
      <c r="F31" s="18">
        <f>BPU!$L$11</f>
        <v>0</v>
      </c>
      <c r="G31" s="18">
        <f>BPU!$M$11</f>
        <v>0</v>
      </c>
      <c r="H31" s="18">
        <f t="shared" si="0"/>
        <v>0</v>
      </c>
      <c r="I31" s="19">
        <f t="shared" si="1"/>
        <v>0</v>
      </c>
    </row>
    <row r="32" spans="1:9" x14ac:dyDescent="0.25">
      <c r="A32" s="16" t="s">
        <v>23</v>
      </c>
      <c r="B32" s="17" t="s">
        <v>9</v>
      </c>
      <c r="C32" s="17" t="s">
        <v>10</v>
      </c>
      <c r="D32" s="28" t="s">
        <v>29</v>
      </c>
      <c r="E32" s="17">
        <v>3563</v>
      </c>
      <c r="F32" s="18">
        <f>BPU!$L$11</f>
        <v>0</v>
      </c>
      <c r="G32" s="18">
        <f>BPU!$M$11</f>
        <v>0</v>
      </c>
      <c r="H32" s="18">
        <f t="shared" si="0"/>
        <v>0</v>
      </c>
      <c r="I32" s="19">
        <f t="shared" si="1"/>
        <v>0</v>
      </c>
    </row>
    <row r="33" spans="1:9" x14ac:dyDescent="0.25">
      <c r="A33" s="16" t="s">
        <v>23</v>
      </c>
      <c r="B33" s="17" t="s">
        <v>9</v>
      </c>
      <c r="C33" s="17" t="s">
        <v>10</v>
      </c>
      <c r="D33" s="28" t="s">
        <v>29</v>
      </c>
      <c r="E33" s="17">
        <v>3715</v>
      </c>
      <c r="F33" s="18">
        <f>BPU!$L$11</f>
        <v>0</v>
      </c>
      <c r="G33" s="18">
        <f>BPU!$M$11</f>
        <v>0</v>
      </c>
      <c r="H33" s="18">
        <f t="shared" si="0"/>
        <v>0</v>
      </c>
      <c r="I33" s="19">
        <f t="shared" si="1"/>
        <v>0</v>
      </c>
    </row>
    <row r="34" spans="1:9" x14ac:dyDescent="0.25">
      <c r="A34" s="16" t="s">
        <v>23</v>
      </c>
      <c r="B34" s="17" t="s">
        <v>9</v>
      </c>
      <c r="C34" s="17" t="s">
        <v>10</v>
      </c>
      <c r="D34" s="28" t="s">
        <v>29</v>
      </c>
      <c r="E34" s="17">
        <v>4317</v>
      </c>
      <c r="F34" s="18">
        <f>BPU!$L$11</f>
        <v>0</v>
      </c>
      <c r="G34" s="18">
        <f>BPU!$M$11</f>
        <v>0</v>
      </c>
      <c r="H34" s="18">
        <f t="shared" si="0"/>
        <v>0</v>
      </c>
      <c r="I34" s="19">
        <f t="shared" si="1"/>
        <v>0</v>
      </c>
    </row>
    <row r="35" spans="1:9" x14ac:dyDescent="0.25">
      <c r="A35" s="16" t="s">
        <v>23</v>
      </c>
      <c r="B35" s="17" t="s">
        <v>9</v>
      </c>
      <c r="C35" s="17" t="s">
        <v>10</v>
      </c>
      <c r="D35" s="28" t="s">
        <v>29</v>
      </c>
      <c r="E35" s="17">
        <v>5374</v>
      </c>
      <c r="F35" s="18">
        <f>BPU!$L$11</f>
        <v>0</v>
      </c>
      <c r="G35" s="18">
        <f>BPU!$M$11</f>
        <v>0</v>
      </c>
      <c r="H35" s="18">
        <f t="shared" si="0"/>
        <v>0</v>
      </c>
      <c r="I35" s="19">
        <f t="shared" si="1"/>
        <v>0</v>
      </c>
    </row>
    <row r="36" spans="1:9" x14ac:dyDescent="0.25">
      <c r="A36" s="16" t="s">
        <v>23</v>
      </c>
      <c r="B36" s="17" t="s">
        <v>9</v>
      </c>
      <c r="C36" s="17" t="s">
        <v>10</v>
      </c>
      <c r="D36" s="28" t="s">
        <v>29</v>
      </c>
      <c r="E36" s="17">
        <v>5636</v>
      </c>
      <c r="F36" s="18">
        <f>BPU!$L$11</f>
        <v>0</v>
      </c>
      <c r="G36" s="18">
        <f>BPU!$M$11</f>
        <v>0</v>
      </c>
      <c r="H36" s="18">
        <f t="shared" si="0"/>
        <v>0</v>
      </c>
      <c r="I36" s="19">
        <f t="shared" si="1"/>
        <v>0</v>
      </c>
    </row>
    <row r="37" spans="1:9" x14ac:dyDescent="0.25">
      <c r="A37" s="16" t="s">
        <v>23</v>
      </c>
      <c r="B37" s="17" t="s">
        <v>9</v>
      </c>
      <c r="C37" s="17" t="s">
        <v>10</v>
      </c>
      <c r="D37" s="28" t="s">
        <v>29</v>
      </c>
      <c r="E37" s="17">
        <v>5689</v>
      </c>
      <c r="F37" s="18">
        <f>BPU!$L$11</f>
        <v>0</v>
      </c>
      <c r="G37" s="18">
        <f>BPU!$M$11</f>
        <v>0</v>
      </c>
      <c r="H37" s="18">
        <f t="shared" si="0"/>
        <v>0</v>
      </c>
      <c r="I37" s="19">
        <f t="shared" si="1"/>
        <v>0</v>
      </c>
    </row>
    <row r="38" spans="1:9" x14ac:dyDescent="0.25">
      <c r="A38" s="16" t="s">
        <v>23</v>
      </c>
      <c r="B38" s="17" t="s">
        <v>9</v>
      </c>
      <c r="C38" s="17" t="s">
        <v>10</v>
      </c>
      <c r="D38" s="28" t="s">
        <v>29</v>
      </c>
      <c r="E38" s="17">
        <v>7644</v>
      </c>
      <c r="F38" s="18">
        <f>BPU!$L$11</f>
        <v>0</v>
      </c>
      <c r="G38" s="18">
        <f>BPU!$M$11</f>
        <v>0</v>
      </c>
      <c r="H38" s="18">
        <f t="shared" si="0"/>
        <v>0</v>
      </c>
      <c r="I38" s="19">
        <f t="shared" si="1"/>
        <v>0</v>
      </c>
    </row>
    <row r="39" spans="1:9" x14ac:dyDescent="0.25">
      <c r="A39" s="16" t="s">
        <v>23</v>
      </c>
      <c r="B39" s="17" t="s">
        <v>9</v>
      </c>
      <c r="C39" s="17" t="s">
        <v>10</v>
      </c>
      <c r="D39" s="28" t="s">
        <v>29</v>
      </c>
      <c r="E39" s="17">
        <v>7873</v>
      </c>
      <c r="F39" s="18">
        <f>BPU!$L$11</f>
        <v>0</v>
      </c>
      <c r="G39" s="18">
        <f>BPU!$M$11</f>
        <v>0</v>
      </c>
      <c r="H39" s="18">
        <f t="shared" si="0"/>
        <v>0</v>
      </c>
      <c r="I39" s="19">
        <f t="shared" si="1"/>
        <v>0</v>
      </c>
    </row>
    <row r="40" spans="1:9" x14ac:dyDescent="0.25">
      <c r="A40" s="16" t="s">
        <v>23</v>
      </c>
      <c r="B40" s="17" t="s">
        <v>9</v>
      </c>
      <c r="C40" s="17" t="s">
        <v>10</v>
      </c>
      <c r="D40" s="28" t="s">
        <v>29</v>
      </c>
      <c r="E40" s="17">
        <v>8604</v>
      </c>
      <c r="F40" s="18">
        <f>BPU!$L$11</f>
        <v>0</v>
      </c>
      <c r="G40" s="18">
        <f>BPU!$M$11</f>
        <v>0</v>
      </c>
      <c r="H40" s="18">
        <f t="shared" si="0"/>
        <v>0</v>
      </c>
      <c r="I40" s="19">
        <f t="shared" si="1"/>
        <v>0</v>
      </c>
    </row>
    <row r="41" spans="1:9" x14ac:dyDescent="0.25">
      <c r="A41" s="16" t="s">
        <v>23</v>
      </c>
      <c r="B41" s="17" t="s">
        <v>9</v>
      </c>
      <c r="C41" s="17" t="s">
        <v>10</v>
      </c>
      <c r="D41" s="28" t="s">
        <v>29</v>
      </c>
      <c r="E41" s="17">
        <v>10608</v>
      </c>
      <c r="F41" s="18">
        <f>BPU!$L$11</f>
        <v>0</v>
      </c>
      <c r="G41" s="18">
        <f>BPU!$M$11</f>
        <v>0</v>
      </c>
      <c r="H41" s="18">
        <f t="shared" ref="H41:H58" si="2">F41*E41</f>
        <v>0</v>
      </c>
      <c r="I41" s="19">
        <f t="shared" ref="I41:I58" si="3">G41*E41</f>
        <v>0</v>
      </c>
    </row>
    <row r="42" spans="1:9" x14ac:dyDescent="0.25">
      <c r="A42" s="16" t="s">
        <v>23</v>
      </c>
      <c r="B42" s="17" t="s">
        <v>9</v>
      </c>
      <c r="C42" s="17" t="s">
        <v>10</v>
      </c>
      <c r="D42" s="28" t="s">
        <v>29</v>
      </c>
      <c r="E42" s="17">
        <v>10780</v>
      </c>
      <c r="F42" s="18">
        <f>BPU!$L$11</f>
        <v>0</v>
      </c>
      <c r="G42" s="18">
        <f>BPU!$M$11</f>
        <v>0</v>
      </c>
      <c r="H42" s="18">
        <f t="shared" si="2"/>
        <v>0</v>
      </c>
      <c r="I42" s="19">
        <f t="shared" si="3"/>
        <v>0</v>
      </c>
    </row>
    <row r="43" spans="1:9" x14ac:dyDescent="0.25">
      <c r="A43" s="16" t="s">
        <v>23</v>
      </c>
      <c r="B43" s="17" t="s">
        <v>9</v>
      </c>
      <c r="C43" s="17" t="s">
        <v>10</v>
      </c>
      <c r="D43" s="28" t="s">
        <v>29</v>
      </c>
      <c r="E43" s="17">
        <v>10972</v>
      </c>
      <c r="F43" s="18">
        <f>BPU!$L$11</f>
        <v>0</v>
      </c>
      <c r="G43" s="18">
        <f>BPU!$M$11</f>
        <v>0</v>
      </c>
      <c r="H43" s="18">
        <f t="shared" si="2"/>
        <v>0</v>
      </c>
      <c r="I43" s="19">
        <f t="shared" si="3"/>
        <v>0</v>
      </c>
    </row>
    <row r="44" spans="1:9" x14ac:dyDescent="0.25">
      <c r="A44" s="16" t="s">
        <v>23</v>
      </c>
      <c r="B44" s="17" t="s">
        <v>9</v>
      </c>
      <c r="C44" s="17" t="s">
        <v>10</v>
      </c>
      <c r="D44" s="28" t="s">
        <v>29</v>
      </c>
      <c r="E44" s="17">
        <v>13059</v>
      </c>
      <c r="F44" s="18">
        <f>BPU!$L$11</f>
        <v>0</v>
      </c>
      <c r="G44" s="18">
        <f>BPU!$M$11</f>
        <v>0</v>
      </c>
      <c r="H44" s="18">
        <f t="shared" si="2"/>
        <v>0</v>
      </c>
      <c r="I44" s="19">
        <f t="shared" si="3"/>
        <v>0</v>
      </c>
    </row>
    <row r="45" spans="1:9" x14ac:dyDescent="0.25">
      <c r="A45" s="16" t="s">
        <v>23</v>
      </c>
      <c r="B45" s="17" t="s">
        <v>9</v>
      </c>
      <c r="C45" s="17" t="s">
        <v>10</v>
      </c>
      <c r="D45" s="28" t="s">
        <v>29</v>
      </c>
      <c r="E45" s="17">
        <v>13320</v>
      </c>
      <c r="F45" s="18">
        <f>BPU!$L$11</f>
        <v>0</v>
      </c>
      <c r="G45" s="18">
        <f>BPU!$M$11</f>
        <v>0</v>
      </c>
      <c r="H45" s="18">
        <f t="shared" si="2"/>
        <v>0</v>
      </c>
      <c r="I45" s="19">
        <f t="shared" si="3"/>
        <v>0</v>
      </c>
    </row>
    <row r="46" spans="1:9" x14ac:dyDescent="0.25">
      <c r="A46" s="16" t="s">
        <v>23</v>
      </c>
      <c r="B46" s="17" t="s">
        <v>9</v>
      </c>
      <c r="C46" s="17" t="s">
        <v>10</v>
      </c>
      <c r="D46" s="28" t="s">
        <v>29</v>
      </c>
      <c r="E46" s="17">
        <v>16860</v>
      </c>
      <c r="F46" s="18">
        <f>BPU!$L$11</f>
        <v>0</v>
      </c>
      <c r="G46" s="18">
        <f>BPU!$M$11</f>
        <v>0</v>
      </c>
      <c r="H46" s="18">
        <f t="shared" si="2"/>
        <v>0</v>
      </c>
      <c r="I46" s="19">
        <f t="shared" si="3"/>
        <v>0</v>
      </c>
    </row>
    <row r="47" spans="1:9" x14ac:dyDescent="0.25">
      <c r="A47" s="16" t="s">
        <v>23</v>
      </c>
      <c r="B47" s="17" t="s">
        <v>9</v>
      </c>
      <c r="C47" s="17" t="s">
        <v>10</v>
      </c>
      <c r="D47" s="28" t="s">
        <v>29</v>
      </c>
      <c r="E47" s="17">
        <v>18526</v>
      </c>
      <c r="F47" s="18">
        <f>BPU!$L$11</f>
        <v>0</v>
      </c>
      <c r="G47" s="18">
        <f>BPU!$M$11</f>
        <v>0</v>
      </c>
      <c r="H47" s="18">
        <f t="shared" si="2"/>
        <v>0</v>
      </c>
      <c r="I47" s="19">
        <f t="shared" si="3"/>
        <v>0</v>
      </c>
    </row>
    <row r="48" spans="1:9" x14ac:dyDescent="0.25">
      <c r="A48" s="16" t="s">
        <v>23</v>
      </c>
      <c r="B48" s="17" t="s">
        <v>9</v>
      </c>
      <c r="C48" s="17" t="s">
        <v>10</v>
      </c>
      <c r="D48" s="28" t="s">
        <v>29</v>
      </c>
      <c r="E48" s="17">
        <v>21913</v>
      </c>
      <c r="F48" s="18">
        <f>BPU!$L$11</f>
        <v>0</v>
      </c>
      <c r="G48" s="18">
        <f>BPU!$M$11</f>
        <v>0</v>
      </c>
      <c r="H48" s="18">
        <f t="shared" si="2"/>
        <v>0</v>
      </c>
      <c r="I48" s="19">
        <f t="shared" si="3"/>
        <v>0</v>
      </c>
    </row>
    <row r="49" spans="1:9" x14ac:dyDescent="0.25">
      <c r="A49" s="20" t="s">
        <v>23</v>
      </c>
      <c r="B49" s="21" t="s">
        <v>10</v>
      </c>
      <c r="C49" s="21" t="s">
        <v>9</v>
      </c>
      <c r="D49" s="21" t="s">
        <v>29</v>
      </c>
      <c r="E49" s="21">
        <v>2000</v>
      </c>
      <c r="F49" s="22">
        <f>BPU!$L$12</f>
        <v>0</v>
      </c>
      <c r="G49" s="22">
        <f>BPU!$M$12</f>
        <v>0</v>
      </c>
      <c r="H49" s="22">
        <f t="shared" si="2"/>
        <v>0</v>
      </c>
      <c r="I49" s="23">
        <f t="shared" si="3"/>
        <v>0</v>
      </c>
    </row>
    <row r="50" spans="1:9" x14ac:dyDescent="0.25">
      <c r="A50" s="20" t="s">
        <v>23</v>
      </c>
      <c r="B50" s="21" t="s">
        <v>10</v>
      </c>
      <c r="C50" s="21" t="s">
        <v>9</v>
      </c>
      <c r="D50" s="21" t="s">
        <v>29</v>
      </c>
      <c r="E50" s="21">
        <v>3167</v>
      </c>
      <c r="F50" s="22">
        <f>BPU!$L$12</f>
        <v>0</v>
      </c>
      <c r="G50" s="22">
        <f>BPU!$M$12</f>
        <v>0</v>
      </c>
      <c r="H50" s="22">
        <f t="shared" si="2"/>
        <v>0</v>
      </c>
      <c r="I50" s="23">
        <f t="shared" si="3"/>
        <v>0</v>
      </c>
    </row>
    <row r="51" spans="1:9" x14ac:dyDescent="0.25">
      <c r="A51" s="20" t="s">
        <v>23</v>
      </c>
      <c r="B51" s="21" t="s">
        <v>10</v>
      </c>
      <c r="C51" s="21" t="s">
        <v>9</v>
      </c>
      <c r="D51" s="21" t="s">
        <v>29</v>
      </c>
      <c r="E51" s="21">
        <v>3213</v>
      </c>
      <c r="F51" s="22">
        <f>BPU!$L$12</f>
        <v>0</v>
      </c>
      <c r="G51" s="22">
        <f>BPU!$M$12</f>
        <v>0</v>
      </c>
      <c r="H51" s="22">
        <f t="shared" si="2"/>
        <v>0</v>
      </c>
      <c r="I51" s="23">
        <f t="shared" si="3"/>
        <v>0</v>
      </c>
    </row>
    <row r="52" spans="1:9" x14ac:dyDescent="0.25">
      <c r="A52" s="20" t="s">
        <v>23</v>
      </c>
      <c r="B52" s="21" t="s">
        <v>10</v>
      </c>
      <c r="C52" s="21" t="s">
        <v>9</v>
      </c>
      <c r="D52" s="21" t="s">
        <v>29</v>
      </c>
      <c r="E52" s="21">
        <v>3325</v>
      </c>
      <c r="F52" s="22">
        <f>BPU!$L$12</f>
        <v>0</v>
      </c>
      <c r="G52" s="22">
        <f>BPU!$M$12</f>
        <v>0</v>
      </c>
      <c r="H52" s="22">
        <f t="shared" si="2"/>
        <v>0</v>
      </c>
      <c r="I52" s="23">
        <f t="shared" si="3"/>
        <v>0</v>
      </c>
    </row>
    <row r="53" spans="1:9" x14ac:dyDescent="0.25">
      <c r="A53" s="20" t="s">
        <v>23</v>
      </c>
      <c r="B53" s="21" t="s">
        <v>10</v>
      </c>
      <c r="C53" s="21" t="s">
        <v>9</v>
      </c>
      <c r="D53" s="21" t="s">
        <v>29</v>
      </c>
      <c r="E53" s="21">
        <v>3426</v>
      </c>
      <c r="F53" s="22">
        <f>BPU!$L$12</f>
        <v>0</v>
      </c>
      <c r="G53" s="22">
        <f>BPU!$M$12</f>
        <v>0</v>
      </c>
      <c r="H53" s="22">
        <f t="shared" si="2"/>
        <v>0</v>
      </c>
      <c r="I53" s="23">
        <f t="shared" si="3"/>
        <v>0</v>
      </c>
    </row>
    <row r="54" spans="1:9" x14ac:dyDescent="0.25">
      <c r="A54" s="20" t="s">
        <v>23</v>
      </c>
      <c r="B54" s="21" t="s">
        <v>10</v>
      </c>
      <c r="C54" s="21" t="s">
        <v>9</v>
      </c>
      <c r="D54" s="21" t="s">
        <v>29</v>
      </c>
      <c r="E54" s="21">
        <v>36186</v>
      </c>
      <c r="F54" s="22">
        <f>BPU!$L$12</f>
        <v>0</v>
      </c>
      <c r="G54" s="22">
        <f>BPU!$M$12</f>
        <v>0</v>
      </c>
      <c r="H54" s="22">
        <f t="shared" si="2"/>
        <v>0</v>
      </c>
      <c r="I54" s="23">
        <f t="shared" si="3"/>
        <v>0</v>
      </c>
    </row>
    <row r="55" spans="1:9" x14ac:dyDescent="0.25">
      <c r="A55" s="24" t="s">
        <v>25</v>
      </c>
      <c r="B55" s="25" t="s">
        <v>10</v>
      </c>
      <c r="C55" s="25" t="s">
        <v>10</v>
      </c>
      <c r="D55" s="25" t="s">
        <v>29</v>
      </c>
      <c r="E55" s="25">
        <v>2424</v>
      </c>
      <c r="F55" s="26">
        <f>BPU!$L$17</f>
        <v>0</v>
      </c>
      <c r="G55" s="26">
        <f>BPU!$M$17</f>
        <v>0</v>
      </c>
      <c r="H55" s="26">
        <f t="shared" si="2"/>
        <v>0</v>
      </c>
      <c r="I55" s="27">
        <f t="shared" si="3"/>
        <v>0</v>
      </c>
    </row>
    <row r="56" spans="1:9" x14ac:dyDescent="0.25">
      <c r="A56" s="25" t="s">
        <v>25</v>
      </c>
      <c r="B56" s="25" t="s">
        <v>10</v>
      </c>
      <c r="C56" s="25" t="s">
        <v>10</v>
      </c>
      <c r="D56" s="25" t="s">
        <v>29</v>
      </c>
      <c r="E56" s="25">
        <v>3532</v>
      </c>
      <c r="F56" s="26">
        <f>BPU!$L$17</f>
        <v>0</v>
      </c>
      <c r="G56" s="26">
        <f>BPU!$M$17</f>
        <v>0</v>
      </c>
      <c r="H56" s="26">
        <f t="shared" si="2"/>
        <v>0</v>
      </c>
      <c r="I56" s="26">
        <f t="shared" si="3"/>
        <v>0</v>
      </c>
    </row>
    <row r="57" spans="1:9" x14ac:dyDescent="0.25">
      <c r="A57" s="25" t="s">
        <v>25</v>
      </c>
      <c r="B57" s="25" t="s">
        <v>10</v>
      </c>
      <c r="C57" s="25" t="s">
        <v>10</v>
      </c>
      <c r="D57" s="25" t="s">
        <v>29</v>
      </c>
      <c r="E57" s="25">
        <v>4136</v>
      </c>
      <c r="F57" s="26">
        <f>BPU!$L$17</f>
        <v>0</v>
      </c>
      <c r="G57" s="26">
        <f>BPU!$M$17</f>
        <v>0</v>
      </c>
      <c r="H57" s="26">
        <f t="shared" si="2"/>
        <v>0</v>
      </c>
      <c r="I57" s="26">
        <f t="shared" si="3"/>
        <v>0</v>
      </c>
    </row>
    <row r="58" spans="1:9" ht="15.75" thickBot="1" x14ac:dyDescent="0.3">
      <c r="A58" s="25" t="s">
        <v>25</v>
      </c>
      <c r="B58" s="25" t="s">
        <v>10</v>
      </c>
      <c r="C58" s="25" t="s">
        <v>10</v>
      </c>
      <c r="D58" s="25" t="s">
        <v>29</v>
      </c>
      <c r="E58" s="25">
        <v>4818</v>
      </c>
      <c r="F58" s="26">
        <f>BPU!$L$17</f>
        <v>0</v>
      </c>
      <c r="G58" s="26">
        <f>BPU!$M$17</f>
        <v>0</v>
      </c>
      <c r="H58" s="26">
        <f t="shared" si="2"/>
        <v>0</v>
      </c>
      <c r="I58" s="26">
        <f t="shared" si="3"/>
        <v>0</v>
      </c>
    </row>
    <row r="59" spans="1:9" ht="31.5" x14ac:dyDescent="0.25">
      <c r="A59" s="29" t="s">
        <v>24</v>
      </c>
      <c r="B59" s="30" t="s">
        <v>0</v>
      </c>
      <c r="C59" s="30" t="s">
        <v>1</v>
      </c>
      <c r="D59" s="61"/>
      <c r="E59" s="31" t="s">
        <v>31</v>
      </c>
      <c r="F59" s="31" t="s">
        <v>32</v>
      </c>
      <c r="G59" s="31" t="s">
        <v>33</v>
      </c>
      <c r="H59" s="30" t="s">
        <v>21</v>
      </c>
      <c r="I59" s="32" t="s">
        <v>22</v>
      </c>
    </row>
    <row r="60" spans="1:9" ht="30" x14ac:dyDescent="0.25">
      <c r="A60" s="33" t="s">
        <v>30</v>
      </c>
      <c r="B60" s="34" t="s">
        <v>10</v>
      </c>
      <c r="C60" s="34" t="s">
        <v>10</v>
      </c>
      <c r="D60" s="62"/>
      <c r="E60" s="34">
        <v>12</v>
      </c>
      <c r="F60" s="35">
        <f>BPU!D20</f>
        <v>0</v>
      </c>
      <c r="G60" s="35">
        <f>BPU!E20</f>
        <v>0</v>
      </c>
      <c r="H60" s="35">
        <f>F60*E60</f>
        <v>0</v>
      </c>
      <c r="I60" s="35">
        <f>G60*E60</f>
        <v>0</v>
      </c>
    </row>
    <row r="61" spans="1:9" ht="15.75" thickBot="1" x14ac:dyDescent="0.3"/>
    <row r="62" spans="1:9" ht="18.75" x14ac:dyDescent="0.3">
      <c r="A62" s="53" t="s">
        <v>26</v>
      </c>
      <c r="B62" s="54"/>
      <c r="C62" s="54"/>
      <c r="D62" s="54"/>
      <c r="E62" s="54"/>
      <c r="F62" s="54"/>
      <c r="G62" s="54"/>
      <c r="H62" s="57">
        <f>SUM(H9:H58)+H60</f>
        <v>0</v>
      </c>
      <c r="I62" s="58"/>
    </row>
    <row r="63" spans="1:9" ht="19.5" thickBot="1" x14ac:dyDescent="0.35">
      <c r="A63" s="55" t="s">
        <v>27</v>
      </c>
      <c r="B63" s="56"/>
      <c r="C63" s="56"/>
      <c r="D63" s="56"/>
      <c r="E63" s="56"/>
      <c r="F63" s="56"/>
      <c r="G63" s="56"/>
      <c r="H63" s="59">
        <f>SUM(I9:I58)+I60</f>
        <v>0</v>
      </c>
      <c r="I63" s="60"/>
    </row>
  </sheetData>
  <mergeCells count="8">
    <mergeCell ref="A62:G62"/>
    <mergeCell ref="A63:G63"/>
    <mergeCell ref="H62:I62"/>
    <mergeCell ref="H63:I63"/>
    <mergeCell ref="D1:I2"/>
    <mergeCell ref="A1:C2"/>
    <mergeCell ref="A4:I4"/>
    <mergeCell ref="A6:I6"/>
  </mergeCells>
  <pageMargins left="0.7" right="0.7" top="0.75" bottom="0.75" header="0.3" footer="0.3"/>
  <pageSetup paperSize="9" scale="1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CY CERGY-PARIS UNIVERSITE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Dussart</dc:creator>
  <cp:lastModifiedBy>Charles Dussart</cp:lastModifiedBy>
  <dcterms:created xsi:type="dcterms:W3CDTF">2024-07-17T08:09:17Z</dcterms:created>
  <dcterms:modified xsi:type="dcterms:W3CDTF">2025-12-11T14:29:38Z</dcterms:modified>
</cp:coreProperties>
</file>